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Webhelyek\TAMOGATOWEB 6.0\irasaink_kep\kész\"/>
    </mc:Choice>
  </mc:AlternateContent>
  <bookViews>
    <workbookView xWindow="360" yWindow="135" windowWidth="16155" windowHeight="7935" tabRatio="803"/>
  </bookViews>
  <sheets>
    <sheet name="JANUÁR" sheetId="1" r:id="rId1"/>
    <sheet name="FEBRUÁR" sheetId="2" r:id="rId2"/>
    <sheet name="MÁRCIUS" sheetId="3" r:id="rId3"/>
    <sheet name="ÁPRILIS" sheetId="5" r:id="rId4"/>
    <sheet name="MÁJUS" sheetId="6" r:id="rId5"/>
    <sheet name="JÚNIUS" sheetId="7" r:id="rId6"/>
    <sheet name="JÚLIUS" sheetId="8" r:id="rId7"/>
    <sheet name="AUGUSZTUS" sheetId="9" r:id="rId8"/>
    <sheet name="SZEPTEMBER" sheetId="10" r:id="rId9"/>
    <sheet name="OKTÓBER" sheetId="11" r:id="rId10"/>
    <sheet name="NOVEMBER" sheetId="12" r:id="rId11"/>
    <sheet name="DECEMBER" sheetId="13" r:id="rId12"/>
    <sheet name="2017" sheetId="19" r:id="rId13"/>
  </sheets>
  <calcPr calcId="162913"/>
</workbook>
</file>

<file path=xl/calcChain.xml><?xml version="1.0" encoding="utf-8"?>
<calcChain xmlns="http://schemas.openxmlformats.org/spreadsheetml/2006/main">
  <c r="I4" i="13" l="1"/>
  <c r="H4" i="13"/>
  <c r="H3" i="13" s="1"/>
  <c r="G4" i="13"/>
  <c r="F4" i="13"/>
  <c r="E4" i="13"/>
  <c r="I3" i="13"/>
  <c r="E3" i="13"/>
  <c r="I4" i="12"/>
  <c r="H4" i="12"/>
  <c r="H3" i="12" s="1"/>
  <c r="F20" i="19" s="1"/>
  <c r="G4" i="12"/>
  <c r="F4" i="12"/>
  <c r="F3" i="12" s="1"/>
  <c r="E4" i="12"/>
  <c r="E3" i="12" s="1"/>
  <c r="I3" i="12"/>
  <c r="G20" i="19" s="1"/>
  <c r="G3" i="12"/>
  <c r="I4" i="11"/>
  <c r="G19" i="19" s="1"/>
  <c r="H4" i="11"/>
  <c r="H3" i="11" s="1"/>
  <c r="G4" i="11"/>
  <c r="G3" i="11" s="1"/>
  <c r="F4" i="11"/>
  <c r="F3" i="11" s="1"/>
  <c r="E4" i="11"/>
  <c r="I3" i="11"/>
  <c r="E3" i="11"/>
  <c r="I4" i="10"/>
  <c r="H4" i="10"/>
  <c r="H3" i="10" s="1"/>
  <c r="G4" i="10"/>
  <c r="E15" i="19" s="1"/>
  <c r="F4" i="10"/>
  <c r="F3" i="10" s="1"/>
  <c r="E4" i="10"/>
  <c r="I3" i="10"/>
  <c r="E3" i="10"/>
  <c r="I4" i="9"/>
  <c r="I3" i="9" s="1"/>
  <c r="H4" i="9"/>
  <c r="G4" i="9"/>
  <c r="F4" i="9"/>
  <c r="F3" i="9" s="1"/>
  <c r="E4" i="9"/>
  <c r="E3" i="9" s="1"/>
  <c r="H3" i="9"/>
  <c r="G3" i="9"/>
  <c r="I4" i="8"/>
  <c r="I3" i="8" s="1"/>
  <c r="H4" i="8"/>
  <c r="G4" i="8"/>
  <c r="F4" i="8"/>
  <c r="E4" i="8"/>
  <c r="E3" i="8" s="1"/>
  <c r="E2" i="8" s="1"/>
  <c r="H3" i="8"/>
  <c r="F16" i="19" s="1"/>
  <c r="G3" i="8"/>
  <c r="F3" i="8"/>
  <c r="I4" i="7"/>
  <c r="I3" i="7" s="1"/>
  <c r="H4" i="7"/>
  <c r="H3" i="7" s="1"/>
  <c r="G4" i="7"/>
  <c r="F4" i="7"/>
  <c r="F3" i="7" s="1"/>
  <c r="E4" i="7"/>
  <c r="E3" i="7" s="1"/>
  <c r="G3" i="7"/>
  <c r="I4" i="6"/>
  <c r="I3" i="6" s="1"/>
  <c r="H4" i="6"/>
  <c r="H3" i="6" s="1"/>
  <c r="G4" i="6"/>
  <c r="F4" i="6"/>
  <c r="E4" i="6"/>
  <c r="E3" i="6" s="1"/>
  <c r="G3" i="6"/>
  <c r="F3" i="6"/>
  <c r="I4" i="5"/>
  <c r="I3" i="5" s="1"/>
  <c r="H4" i="5"/>
  <c r="F11" i="19" s="1"/>
  <c r="G4" i="5"/>
  <c r="E11" i="19" s="1"/>
  <c r="F4" i="5"/>
  <c r="E4" i="5"/>
  <c r="E3" i="5" s="1"/>
  <c r="H3" i="5"/>
  <c r="G3" i="5"/>
  <c r="E12" i="19" s="1"/>
  <c r="F3" i="5"/>
  <c r="I4" i="3"/>
  <c r="H4" i="3"/>
  <c r="H3" i="3" s="1"/>
  <c r="G4" i="3"/>
  <c r="F4" i="3"/>
  <c r="E4" i="3"/>
  <c r="I3" i="3"/>
  <c r="G3" i="3"/>
  <c r="F3" i="3"/>
  <c r="E3" i="3"/>
  <c r="I4" i="2"/>
  <c r="I3" i="2" s="1"/>
  <c r="H4" i="2"/>
  <c r="H3" i="2" s="1"/>
  <c r="G4" i="2"/>
  <c r="F4" i="2"/>
  <c r="E4" i="2"/>
  <c r="E3" i="2" s="1"/>
  <c r="G3" i="2"/>
  <c r="F3" i="2"/>
  <c r="G3" i="1"/>
  <c r="I4" i="1"/>
  <c r="I3" i="1" s="1"/>
  <c r="G8" i="19" s="1"/>
  <c r="H4" i="1"/>
  <c r="H3" i="1" s="1"/>
  <c r="G4" i="1"/>
  <c r="F4" i="1"/>
  <c r="F3" i="1" s="1"/>
  <c r="E4" i="1"/>
  <c r="E3" i="1" s="1"/>
  <c r="D12" i="19" l="1"/>
  <c r="D11" i="19"/>
  <c r="G12" i="19"/>
  <c r="E2" i="6"/>
  <c r="C12" i="19"/>
  <c r="G11" i="19"/>
  <c r="F12" i="19"/>
  <c r="E2" i="5"/>
  <c r="C11" i="19"/>
  <c r="D8" i="19"/>
  <c r="E8" i="19"/>
  <c r="E2" i="2"/>
  <c r="E7" i="19"/>
  <c r="F8" i="19"/>
  <c r="F24" i="19" s="1"/>
  <c r="C7" i="19"/>
  <c r="G7" i="19"/>
  <c r="F7" i="19"/>
  <c r="D7" i="19"/>
  <c r="F15" i="19"/>
  <c r="E2" i="9"/>
  <c r="D16" i="19"/>
  <c r="G15" i="19"/>
  <c r="G16" i="19"/>
  <c r="C15" i="19"/>
  <c r="D15" i="19"/>
  <c r="G3" i="10"/>
  <c r="E16" i="19" s="1"/>
  <c r="G24" i="19"/>
  <c r="C20" i="19"/>
  <c r="F19" i="19"/>
  <c r="D19" i="19"/>
  <c r="C19" i="19"/>
  <c r="E19" i="19"/>
  <c r="F3" i="13"/>
  <c r="D20" i="19" s="1"/>
  <c r="G3" i="13"/>
  <c r="E20" i="19" s="1"/>
  <c r="C16" i="19"/>
  <c r="C8" i="19"/>
  <c r="E2" i="13"/>
  <c r="E2" i="12"/>
  <c r="E2" i="11"/>
  <c r="E2" i="7"/>
  <c r="E2" i="3"/>
  <c r="E2" i="1"/>
  <c r="E23" i="19" l="1"/>
  <c r="C23" i="19"/>
  <c r="G23" i="19"/>
  <c r="F23" i="19"/>
  <c r="D23" i="19"/>
  <c r="D24" i="19"/>
  <c r="E24" i="19"/>
  <c r="E2" i="10"/>
  <c r="C24" i="19"/>
  <c r="I20" i="19"/>
  <c r="I16" i="19"/>
  <c r="I12" i="19" l="1"/>
  <c r="I8" i="19" l="1"/>
  <c r="I24" i="19"/>
  <c r="G25" i="19" l="1"/>
  <c r="D25" i="19"/>
  <c r="F25" i="19"/>
  <c r="E25" i="19"/>
  <c r="C25" i="19"/>
</calcChain>
</file>

<file path=xl/sharedStrings.xml><?xml version="1.0" encoding="utf-8"?>
<sst xmlns="http://schemas.openxmlformats.org/spreadsheetml/2006/main" count="208" uniqueCount="39">
  <si>
    <t>Az ellátott neve</t>
  </si>
  <si>
    <t>Halmozott fogyatékos vagy autista ellátott esetén</t>
  </si>
  <si>
    <t>Egyéb szociálisan rászoruló ellátott esetén</t>
  </si>
  <si>
    <t>Hasznos km</t>
  </si>
  <si>
    <t>Összesen:</t>
  </si>
  <si>
    <t>Feladategységre átszámítva:</t>
  </si>
  <si>
    <t>Összes feladategység</t>
  </si>
  <si>
    <t>NYISZ</t>
  </si>
  <si>
    <t>Szállításhoz kapcsolódó személyi segítés</t>
  </si>
  <si>
    <t>1/2015</t>
  </si>
  <si>
    <t>2/2015</t>
  </si>
  <si>
    <t>I. NEGYEDÉV</t>
  </si>
  <si>
    <t>2017. TELJES ÉV</t>
  </si>
  <si>
    <t>Σ</t>
  </si>
  <si>
    <t>FM</t>
  </si>
  <si>
    <t>IV. NEGYEDÉV</t>
  </si>
  <si>
    <t>III. NEGYEDÉV</t>
  </si>
  <si>
    <t>II. NEGYEDÉV</t>
  </si>
  <si>
    <t>Feladatmutató</t>
  </si>
  <si>
    <t>Személyi segítés</t>
  </si>
  <si>
    <t>SZEMÉLYI SEGÍTÉS</t>
  </si>
  <si>
    <t>SZÁLLÍTÁS</t>
  </si>
  <si>
    <t>2017. JANUÁR</t>
  </si>
  <si>
    <t>2017. DECEMBER</t>
  </si>
  <si>
    <t>2017. NOVEMBER</t>
  </si>
  <si>
    <t>2017. OKTÓBER</t>
  </si>
  <si>
    <t>2017. SZEPTEMBER</t>
  </si>
  <si>
    <t>2017. AUGUSZTUS</t>
  </si>
  <si>
    <t>2017. JÚLIUS</t>
  </si>
  <si>
    <t>2017. JÚNIUS</t>
  </si>
  <si>
    <t>2017. MÁJUS</t>
  </si>
  <si>
    <t>2017. ÁPRILIS</t>
  </si>
  <si>
    <t>2017. MÁRCIUS</t>
  </si>
  <si>
    <t>2017. FEBRUÁR</t>
  </si>
  <si>
    <t xml:space="preserve">Egyéb szociálisan rászoruló ellátott </t>
  </si>
  <si>
    <t xml:space="preserve">Halmozott fogyatékos vagy autista ellátott </t>
  </si>
  <si>
    <t>Halmozott fogyatékos vagy autista ellátott</t>
  </si>
  <si>
    <t>Egyéb szociálisan rászoruló ellátott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</si>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</sst>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2"/>
      <name val="Century Gothic"/>
      <family val="2"/>
      <charset val="238"/>
    </font>
    <font>
      <sz val="12"/>
      <color theme="6" tint="0.79998168889431442"/>
      <name val="Century Gothic"/>
      <family val="2"/>
      <charset val="238"/>
    </font>
    <font>
      <b/>
      <sz val="12"/>
      <color theme="6" tint="0.79998168889431442"/>
      <name val="Century Gothic"/>
      <family val="2"/>
      <charset val="238"/>
    </font>
    <font>
      <b/>
      <sz val="14"/>
      <color theme="6" tint="0.79998168889431442"/>
      <name val="Century Gothic"/>
      <family val="2"/>
      <charset val="238"/>
    </font>
    <font>
      <b/>
      <sz val="12"/>
      <color rgb="FF133D25"/>
      <name val="Century Gothic"/>
      <family val="2"/>
      <charset val="238"/>
    </font>
    <font>
      <b/>
      <sz val="16"/>
      <color theme="6" tint="0.79998168889431442"/>
      <name val="Century Gothic"/>
      <family val="2"/>
      <charset val="238"/>
    </font>
    <font>
      <b/>
      <sz val="16"/>
      <color rgb="FF133D25"/>
      <name val="Century Gothic"/>
      <family val="2"/>
      <charset val="238"/>
    </font>
    <font>
      <sz val="11"/>
      <color theme="6" tint="0.79998168889431442"/>
      <name val="Century Gothic"/>
      <family val="2"/>
      <charset val="238"/>
    </font>
    <font>
      <b/>
      <sz val="11"/>
      <color theme="6" tint="0.79998168889431442"/>
      <name val="Century Gothic"/>
      <family val="2"/>
      <charset val="238"/>
    </font>
    <font>
      <i/>
      <sz val="16"/>
      <color rgb="FF133D25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373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A56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16D42"/>
        <bgColor indexed="64"/>
      </patternFill>
    </fill>
  </fills>
  <borders count="3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medium">
        <color rgb="FF133D25"/>
      </left>
      <right style="medium">
        <color rgb="FF133D25"/>
      </right>
      <top style="medium">
        <color rgb="FF133D25"/>
      </top>
      <bottom style="medium">
        <color rgb="FF133D25"/>
      </bottom>
      <diagonal/>
    </border>
    <border>
      <left style="medium">
        <color rgb="FF133D25"/>
      </left>
      <right style="thin">
        <color rgb="FF133D25"/>
      </right>
      <top style="medium">
        <color rgb="FF133D25"/>
      </top>
      <bottom style="thin">
        <color rgb="FF133D25"/>
      </bottom>
      <diagonal/>
    </border>
    <border>
      <left style="thin">
        <color rgb="FF133D25"/>
      </left>
      <right style="thin">
        <color rgb="FF133D25"/>
      </right>
      <top style="medium">
        <color rgb="FF133D25"/>
      </top>
      <bottom style="thin">
        <color rgb="FF133D25"/>
      </bottom>
      <diagonal/>
    </border>
    <border>
      <left style="thin">
        <color rgb="FF133D25"/>
      </left>
      <right style="medium">
        <color rgb="FF133D25"/>
      </right>
      <top style="medium">
        <color rgb="FF133D25"/>
      </top>
      <bottom style="thin">
        <color rgb="FF133D25"/>
      </bottom>
      <diagonal/>
    </border>
    <border>
      <left style="medium">
        <color rgb="FF133D25"/>
      </left>
      <right style="thin">
        <color rgb="FF133D25"/>
      </right>
      <top style="thin">
        <color rgb="FF133D25"/>
      </top>
      <bottom style="thin">
        <color rgb="FF133D25"/>
      </bottom>
      <diagonal/>
    </border>
    <border>
      <left style="thin">
        <color rgb="FF133D25"/>
      </left>
      <right style="thin">
        <color rgb="FF133D25"/>
      </right>
      <top style="thin">
        <color rgb="FF133D25"/>
      </top>
      <bottom style="thin">
        <color rgb="FF133D25"/>
      </bottom>
      <diagonal/>
    </border>
    <border>
      <left style="thin">
        <color rgb="FF133D25"/>
      </left>
      <right style="medium">
        <color rgb="FF133D25"/>
      </right>
      <top style="thin">
        <color rgb="FF133D25"/>
      </top>
      <bottom style="thin">
        <color rgb="FF133D25"/>
      </bottom>
      <diagonal/>
    </border>
    <border>
      <left style="medium">
        <color rgb="FF133D25"/>
      </left>
      <right style="thin">
        <color rgb="FF133D25"/>
      </right>
      <top style="thin">
        <color rgb="FF133D25"/>
      </top>
      <bottom style="medium">
        <color rgb="FF133D25"/>
      </bottom>
      <diagonal/>
    </border>
    <border>
      <left style="thin">
        <color rgb="FF133D25"/>
      </left>
      <right style="thin">
        <color rgb="FF133D25"/>
      </right>
      <top style="thin">
        <color rgb="FF133D25"/>
      </top>
      <bottom style="medium">
        <color rgb="FF133D25"/>
      </bottom>
      <diagonal/>
    </border>
    <border>
      <left style="thin">
        <color rgb="FF133D25"/>
      </left>
      <right style="medium">
        <color rgb="FF133D25"/>
      </right>
      <top style="thin">
        <color rgb="FF133D25"/>
      </top>
      <bottom style="medium">
        <color rgb="FF133D25"/>
      </bottom>
      <diagonal/>
    </border>
    <border>
      <left style="medium">
        <color rgb="FF133D25"/>
      </left>
      <right style="thin">
        <color rgb="FF133D25"/>
      </right>
      <top style="thin">
        <color rgb="FF133D25"/>
      </top>
      <bottom/>
      <diagonal/>
    </border>
    <border>
      <left style="thin">
        <color rgb="FF133D25"/>
      </left>
      <right style="thin">
        <color rgb="FF133D25"/>
      </right>
      <top style="thin">
        <color rgb="FF133D25"/>
      </top>
      <bottom/>
      <diagonal/>
    </border>
    <border>
      <left style="thin">
        <color rgb="FF133D25"/>
      </left>
      <right style="medium">
        <color rgb="FF133D25"/>
      </right>
      <top style="thin">
        <color rgb="FF133D25"/>
      </top>
      <bottom/>
      <diagonal/>
    </border>
    <border>
      <left style="thin">
        <color rgb="FF133D25"/>
      </left>
      <right/>
      <top style="thin">
        <color rgb="FF133D25"/>
      </top>
      <bottom style="thin">
        <color rgb="FF133D25"/>
      </bottom>
      <diagonal/>
    </border>
    <border>
      <left/>
      <right style="medium">
        <color rgb="FF133D25"/>
      </right>
      <top style="thin">
        <color rgb="FF133D25"/>
      </top>
      <bottom style="thin">
        <color rgb="FF133D25"/>
      </bottom>
      <diagonal/>
    </border>
    <border>
      <left style="thin">
        <color rgb="FF133D25"/>
      </left>
      <right/>
      <top style="medium">
        <color rgb="FF133D25"/>
      </top>
      <bottom style="thin">
        <color rgb="FF133D25"/>
      </bottom>
      <diagonal/>
    </border>
    <border>
      <left/>
      <right style="thin">
        <color rgb="FF133D25"/>
      </right>
      <top style="medium">
        <color rgb="FF133D25"/>
      </top>
      <bottom style="thin">
        <color rgb="FF133D25"/>
      </bottom>
      <diagonal/>
    </border>
    <border>
      <left/>
      <right style="thin">
        <color rgb="FF133D25"/>
      </right>
      <top style="thin">
        <color rgb="FF133D25"/>
      </top>
      <bottom style="thin">
        <color rgb="FF133D25"/>
      </bottom>
      <diagonal/>
    </border>
    <border>
      <left style="thin">
        <color rgb="FF133D25"/>
      </left>
      <right/>
      <top style="thin">
        <color rgb="FF133D25"/>
      </top>
      <bottom style="medium">
        <color rgb="FF133D25"/>
      </bottom>
      <diagonal/>
    </border>
    <border>
      <left/>
      <right style="thin">
        <color rgb="FF133D25"/>
      </right>
      <top style="thin">
        <color rgb="FF133D25"/>
      </top>
      <bottom style="medium">
        <color rgb="FF133D25"/>
      </bottom>
      <diagonal/>
    </border>
    <border>
      <left/>
      <right style="medium">
        <color rgb="FF133D25"/>
      </right>
      <top style="medium">
        <color rgb="FF133D25"/>
      </top>
      <bottom style="thin">
        <color rgb="FF133D25"/>
      </bottom>
      <diagonal/>
    </border>
    <border>
      <left/>
      <right style="medium">
        <color rgb="FF133D25"/>
      </right>
      <top style="thin">
        <color rgb="FF133D25"/>
      </top>
      <bottom style="medium">
        <color rgb="FF133D25"/>
      </bottom>
      <diagonal/>
    </border>
    <border>
      <left style="medium">
        <color rgb="FF133D25"/>
      </left>
      <right/>
      <top style="medium">
        <color rgb="FF133D25"/>
      </top>
      <bottom style="medium">
        <color rgb="FF133D25"/>
      </bottom>
      <diagonal/>
    </border>
    <border>
      <left/>
      <right/>
      <top style="medium">
        <color rgb="FF133D25"/>
      </top>
      <bottom style="medium">
        <color rgb="FF133D25"/>
      </bottom>
      <diagonal/>
    </border>
    <border>
      <left/>
      <right style="medium">
        <color rgb="FF133D25"/>
      </right>
      <top style="medium">
        <color rgb="FF133D25"/>
      </top>
      <bottom style="medium">
        <color rgb="FF133D25"/>
      </bottom>
      <diagonal/>
    </border>
    <border>
      <left style="medium">
        <color rgb="FF1A5634"/>
      </left>
      <right style="thin">
        <color rgb="FF1A5634"/>
      </right>
      <top style="medium">
        <color rgb="FF1A5634"/>
      </top>
      <bottom style="thin">
        <color rgb="FF1A5634"/>
      </bottom>
      <diagonal/>
    </border>
    <border>
      <left style="thin">
        <color rgb="FF1A5634"/>
      </left>
      <right style="thin">
        <color rgb="FF1A5634"/>
      </right>
      <top style="medium">
        <color rgb="FF1A5634"/>
      </top>
      <bottom style="thin">
        <color rgb="FF1A5634"/>
      </bottom>
      <diagonal/>
    </border>
    <border>
      <left style="thin">
        <color rgb="FF1A5634"/>
      </left>
      <right style="medium">
        <color rgb="FF1A5634"/>
      </right>
      <top style="medium">
        <color rgb="FF1A5634"/>
      </top>
      <bottom style="thin">
        <color rgb="FF1A5634"/>
      </bottom>
      <diagonal/>
    </border>
    <border>
      <left style="medium">
        <color rgb="FF1A5634"/>
      </left>
      <right style="thin">
        <color rgb="FF1A5634"/>
      </right>
      <top style="thin">
        <color rgb="FF1A5634"/>
      </top>
      <bottom style="thin">
        <color rgb="FF1A5634"/>
      </bottom>
      <diagonal/>
    </border>
    <border>
      <left style="thin">
        <color rgb="FF1A5634"/>
      </left>
      <right style="thin">
        <color rgb="FF1A5634"/>
      </right>
      <top style="thin">
        <color rgb="FF1A5634"/>
      </top>
      <bottom style="thin">
        <color rgb="FF1A5634"/>
      </bottom>
      <diagonal/>
    </border>
    <border>
      <left style="thin">
        <color rgb="FF1A5634"/>
      </left>
      <right style="medium">
        <color rgb="FF1A5634"/>
      </right>
      <top style="thin">
        <color rgb="FF1A5634"/>
      </top>
      <bottom style="thin">
        <color rgb="FF1A5634"/>
      </bottom>
      <diagonal/>
    </border>
    <border>
      <left style="thin">
        <color rgb="FF1A5634"/>
      </left>
      <right style="medium">
        <color rgb="FF1A5634"/>
      </right>
      <top style="thin">
        <color rgb="FF1A5634"/>
      </top>
      <bottom style="medium">
        <color rgb="FF1A563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133D25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2" fontId="5" fillId="5" borderId="4" xfId="0" applyNumberFormat="1" applyFont="1" applyFill="1" applyBorder="1" applyAlignment="1" applyProtection="1">
      <alignment vertical="center" wrapText="1"/>
      <protection locked="0"/>
    </xf>
    <xf numFmtId="2" fontId="5" fillId="5" borderId="5" xfId="0" applyNumberFormat="1" applyFont="1" applyFill="1" applyBorder="1" applyAlignment="1" applyProtection="1">
      <alignment vertical="center" wrapText="1"/>
      <protection locked="0"/>
    </xf>
    <xf numFmtId="2" fontId="5" fillId="5" borderId="6" xfId="0" applyNumberFormat="1" applyFont="1" applyFill="1" applyBorder="1" applyAlignment="1" applyProtection="1">
      <alignment vertical="center" wrapText="1"/>
      <protection locked="0"/>
    </xf>
    <xf numFmtId="4" fontId="5" fillId="5" borderId="17" xfId="0" applyNumberFormat="1" applyFont="1" applyFill="1" applyBorder="1" applyAlignment="1" applyProtection="1">
      <alignment vertical="center" wrapText="1"/>
      <protection locked="0"/>
    </xf>
    <xf numFmtId="2" fontId="5" fillId="5" borderId="7" xfId="0" applyNumberFormat="1" applyFont="1" applyFill="1" applyBorder="1" applyAlignment="1" applyProtection="1">
      <alignment vertical="center" wrapText="1"/>
      <protection locked="0"/>
    </xf>
    <xf numFmtId="2" fontId="5" fillId="5" borderId="8" xfId="0" applyNumberFormat="1" applyFont="1" applyFill="1" applyBorder="1" applyAlignment="1" applyProtection="1">
      <alignment vertical="center" wrapText="1"/>
      <protection locked="0"/>
    </xf>
    <xf numFmtId="2" fontId="5" fillId="5" borderId="9" xfId="0" applyNumberFormat="1" applyFont="1" applyFill="1" applyBorder="1" applyAlignment="1" applyProtection="1">
      <alignment vertical="center" wrapText="1"/>
      <protection locked="0"/>
    </xf>
    <xf numFmtId="2" fontId="5" fillId="5" borderId="10" xfId="0" applyNumberFormat="1" applyFont="1" applyFill="1" applyBorder="1" applyAlignment="1" applyProtection="1">
      <alignment vertical="center" wrapText="1"/>
      <protection locked="0"/>
    </xf>
    <xf numFmtId="2" fontId="5" fillId="5" borderId="11" xfId="0" applyNumberFormat="1" applyFont="1" applyFill="1" applyBorder="1" applyAlignment="1" applyProtection="1">
      <alignment vertical="center" wrapText="1"/>
      <protection locked="0"/>
    </xf>
    <xf numFmtId="2" fontId="5" fillId="5" borderId="12" xfId="0" applyNumberFormat="1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4" fontId="5" fillId="5" borderId="23" xfId="0" applyNumberFormat="1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2" fontId="5" fillId="5" borderId="17" xfId="0" applyNumberFormat="1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2" fontId="5" fillId="5" borderId="24" xfId="0" applyNumberFormat="1" applyFont="1" applyFill="1" applyBorder="1" applyAlignment="1" applyProtection="1">
      <alignment vertical="center" wrapText="1"/>
      <protection locked="0"/>
    </xf>
    <xf numFmtId="164" fontId="4" fillId="6" borderId="20" xfId="0" applyNumberFormat="1" applyFont="1" applyFill="1" applyBorder="1" applyAlignment="1" applyProtection="1">
      <alignment horizontal="center" vertical="center" wrapText="1"/>
    </xf>
    <xf numFmtId="164" fontId="4" fillId="6" borderId="8" xfId="0" applyNumberFormat="1" applyFont="1" applyFill="1" applyBorder="1" applyAlignment="1" applyProtection="1">
      <alignment horizontal="center" vertical="center" wrapText="1"/>
    </xf>
    <xf numFmtId="164" fontId="4" fillId="6" borderId="9" xfId="0" applyNumberFormat="1" applyFont="1" applyFill="1" applyBorder="1" applyAlignment="1" applyProtection="1">
      <alignment horizontal="center" vertical="center" wrapText="1"/>
    </xf>
    <xf numFmtId="2" fontId="4" fillId="6" borderId="22" xfId="0" applyNumberFormat="1" applyFont="1" applyFill="1" applyBorder="1" applyAlignment="1" applyProtection="1">
      <alignment horizontal="center" vertical="center" wrapText="1"/>
    </xf>
    <xf numFmtId="2" fontId="4" fillId="6" borderId="11" xfId="0" applyNumberFormat="1" applyFont="1" applyFill="1" applyBorder="1" applyAlignment="1" applyProtection="1">
      <alignment horizontal="center" vertical="center" wrapText="1"/>
    </xf>
    <xf numFmtId="2" fontId="4" fillId="6" borderId="12" xfId="0" applyNumberFormat="1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7" fillId="5" borderId="4" xfId="0" applyNumberFormat="1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vertical="center" wrapText="1"/>
    </xf>
    <xf numFmtId="4" fontId="7" fillId="5" borderId="6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/>
    </xf>
    <xf numFmtId="4" fontId="6" fillId="2" borderId="0" xfId="0" applyNumberFormat="1" applyFont="1" applyFill="1" applyBorder="1" applyAlignment="1" applyProtection="1">
      <alignment vertical="center"/>
      <protection locked="0"/>
    </xf>
    <xf numFmtId="165" fontId="7" fillId="5" borderId="10" xfId="0" applyNumberFormat="1" applyFont="1" applyFill="1" applyBorder="1" applyAlignment="1">
      <alignment vertical="center" wrapText="1"/>
    </xf>
    <xf numFmtId="165" fontId="7" fillId="5" borderId="11" xfId="0" applyNumberFormat="1" applyFont="1" applyFill="1" applyBorder="1" applyAlignment="1">
      <alignment vertical="center" wrapText="1"/>
    </xf>
    <xf numFmtId="165" fontId="7" fillId="5" borderId="12" xfId="0" applyNumberFormat="1" applyFont="1" applyFill="1" applyBorder="1" applyAlignment="1">
      <alignment vertical="center" wrapText="1"/>
    </xf>
    <xf numFmtId="165" fontId="6" fillId="2" borderId="0" xfId="0" applyNumberFormat="1" applyFont="1" applyFill="1" applyAlignment="1">
      <alignment vertical="center"/>
    </xf>
    <xf numFmtId="165" fontId="7" fillId="3" borderId="3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2" xfId="0" applyNumberFormat="1" applyFont="1" applyFill="1" applyBorder="1" applyAlignment="1" applyProtection="1">
      <alignment vertical="center"/>
      <protection locked="0"/>
    </xf>
    <xf numFmtId="165" fontId="7" fillId="3" borderId="1" xfId="0" applyNumberFormat="1" applyFont="1" applyFill="1" applyBorder="1" applyAlignment="1" applyProtection="1">
      <alignment vertical="center"/>
      <protection locked="0"/>
    </xf>
    <xf numFmtId="4" fontId="7" fillId="3" borderId="4" xfId="0" applyNumberFormat="1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5" fontId="7" fillId="3" borderId="13" xfId="0" applyNumberFormat="1" applyFont="1" applyFill="1" applyBorder="1" applyAlignment="1">
      <alignment vertical="center" wrapText="1"/>
    </xf>
    <xf numFmtId="165" fontId="7" fillId="3" borderId="14" xfId="0" applyNumberFormat="1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vertical="center" wrapText="1"/>
    </xf>
    <xf numFmtId="10" fontId="10" fillId="3" borderId="10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3" borderId="12" xfId="0" applyNumberFormat="1" applyFont="1" applyFill="1" applyBorder="1" applyAlignment="1">
      <alignment vertical="center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164" fontId="6" fillId="6" borderId="19" xfId="0" applyNumberFormat="1" applyFont="1" applyFill="1" applyBorder="1" applyAlignment="1" applyProtection="1">
      <alignment horizontal="center" vertical="center" wrapText="1"/>
    </xf>
    <xf numFmtId="164" fontId="6" fillId="6" borderId="5" xfId="0" applyNumberFormat="1" applyFont="1" applyFill="1" applyBorder="1" applyAlignment="1" applyProtection="1">
      <alignment horizontal="center" vertical="center" wrapText="1"/>
    </xf>
    <xf numFmtId="164" fontId="6" fillId="6" borderId="6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center"/>
    </xf>
    <xf numFmtId="0" fontId="4" fillId="4" borderId="26" xfId="0" applyFont="1" applyFill="1" applyBorder="1" applyAlignment="1" applyProtection="1">
      <alignment horizontal="center"/>
    </xf>
    <xf numFmtId="0" fontId="4" fillId="4" borderId="27" xfId="0" applyFont="1" applyFill="1" applyBorder="1" applyAlignment="1" applyProtection="1">
      <alignment horizont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133D25"/>
      <color rgb="FF1A5634"/>
      <color rgb="FF237346"/>
      <color rgb="FF216D42"/>
      <color rgb="FF74735E"/>
      <color rgb="FF919077"/>
      <color rgb="FF8383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workbookViewId="0">
      <pane ySplit="8" topLeftCell="A9" activePane="bottomLeft" state="frozen"/>
      <selection pane="bottomLeft" activeCell="C9" sqref="C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22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26.666666666666668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2.5</v>
      </c>
      <c r="F3" s="31">
        <f>F4/60</f>
        <v>0.83333333333333337</v>
      </c>
      <c r="G3" s="31">
        <f>G4/40</f>
        <v>2.5</v>
      </c>
      <c r="H3" s="31">
        <f>H4/60</f>
        <v>0.83333333333333337</v>
      </c>
      <c r="I3" s="32">
        <f>I4/5</f>
        <v>20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100</v>
      </c>
      <c r="F4" s="34">
        <f>SUM(F9:F61)</f>
        <v>50</v>
      </c>
      <c r="G4" s="34">
        <f>SUM(G9:G61)</f>
        <v>100</v>
      </c>
      <c r="H4" s="34">
        <f>SUM(H9:H61)</f>
        <v>50</v>
      </c>
      <c r="I4" s="35">
        <f>SUM(I9:I61)</f>
        <v>100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 t="s">
        <v>9</v>
      </c>
      <c r="E9" s="7">
        <v>100</v>
      </c>
      <c r="F9" s="8">
        <v>0</v>
      </c>
      <c r="G9" s="8">
        <v>100</v>
      </c>
      <c r="H9" s="9">
        <v>0</v>
      </c>
      <c r="I9" s="23">
        <v>50</v>
      </c>
    </row>
    <row r="10" spans="2:9" s="3" customFormat="1" ht="21.95" customHeight="1" x14ac:dyDescent="0.25">
      <c r="B10" s="4">
        <v>2</v>
      </c>
      <c r="C10" s="5"/>
      <c r="D10" s="6" t="s">
        <v>10</v>
      </c>
      <c r="E10" s="11">
        <v>0</v>
      </c>
      <c r="F10" s="12">
        <v>50</v>
      </c>
      <c r="G10" s="12">
        <v>0</v>
      </c>
      <c r="H10" s="13">
        <v>50</v>
      </c>
      <c r="I10" s="10">
        <v>50</v>
      </c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gaGzWDuebJDLiw3cou4bfl4pW0s7ocPO/JDw1yevvoPfrn88DkeQvjQ6VFtg8vnQAyW78LSMvmCyMWvWzlCjVg==" saltValue="cdxaH0A8M3f+2aBP9Eplrw==" spinCount="100000" sheet="1" sort="0" autoFilter="0"/>
  <sortState ref="C3:G41">
    <sortCondition ref="C3"/>
  </sortState>
  <mergeCells count="12">
    <mergeCell ref="E2:I2"/>
    <mergeCell ref="C2:D2"/>
    <mergeCell ref="C4:D4"/>
    <mergeCell ref="C3:D3"/>
    <mergeCell ref="B1:I1"/>
    <mergeCell ref="B5:B7"/>
    <mergeCell ref="C5:C7"/>
    <mergeCell ref="D5:D7"/>
    <mergeCell ref="E5:H5"/>
    <mergeCell ref="I5:I6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25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/o3gwu60EIO5pQT3b9FTRk0FZVPbTt5dTMiBNtyUhNbhoWjn06qI9FKq4M3LGwOIvmJR3BrgqAlNEO/3tNvvxQ==" saltValue="a2IhfZcGwZ+tvmPak7vXzA==" spinCount="100000" sheet="1" objects="1" scenarios="1"/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24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EPSRm7OaL9+fRvCMcksNeDb/8oMi6XP17yJNvT0IzlQdksF60tFPDswHMhpoI47hgdBemJt89zWjUr828m+4+g==" saltValue="EX1LZgBcUPXLZZFyBZeNGQ==" spinCount="100000" sheet="1" objects="1" scenarios="1"/>
  <sortState ref="B3:F47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23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vcNsCfNInbuP0vGVq43K/2q+j6vfT0h2O7RU+zdFWKQNdjBtq87L0mMswo2fY5XukaRsLmGzTut2vTvetLeQpw==" saltValue="TCWasjFlBt0opjfiWbBJjg==" spinCount="100000" sheet="1" objects="1" scenarios="1"/>
  <sortState ref="B3:F44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pane ySplit="4" topLeftCell="A5" activePane="bottomLeft" state="frozen"/>
      <selection pane="bottomLeft" activeCell="E14" sqref="E14"/>
    </sheetView>
  </sheetViews>
  <sheetFormatPr defaultRowHeight="16.5" x14ac:dyDescent="0.3"/>
  <cols>
    <col min="1" max="1" width="9.140625" style="39"/>
    <col min="2" max="2" width="9.140625" style="38"/>
    <col min="3" max="7" width="35.7109375" style="39" customWidth="1"/>
    <col min="8" max="8" width="5.140625" style="39" customWidth="1"/>
    <col min="9" max="9" width="35.7109375" style="39" customWidth="1"/>
    <col min="10" max="16384" width="9.140625" style="39"/>
  </cols>
  <sheetData>
    <row r="1" spans="2:9" ht="17.25" thickBot="1" x14ac:dyDescent="0.35"/>
    <row r="2" spans="2:9" s="41" customFormat="1" ht="35.1" customHeight="1" x14ac:dyDescent="0.25">
      <c r="B2" s="40"/>
      <c r="C2" s="92" t="s">
        <v>20</v>
      </c>
      <c r="D2" s="93"/>
      <c r="E2" s="93"/>
      <c r="F2" s="93"/>
      <c r="G2" s="94" t="s">
        <v>21</v>
      </c>
      <c r="I2" s="98"/>
    </row>
    <row r="3" spans="2:9" s="41" customFormat="1" ht="35.1" customHeight="1" thickBot="1" x14ac:dyDescent="0.3">
      <c r="B3" s="40"/>
      <c r="C3" s="96" t="s">
        <v>19</v>
      </c>
      <c r="D3" s="97"/>
      <c r="E3" s="97" t="s">
        <v>8</v>
      </c>
      <c r="F3" s="97"/>
      <c r="G3" s="95"/>
      <c r="I3" s="99"/>
    </row>
    <row r="4" spans="2:9" s="41" customFormat="1" ht="35.1" customHeight="1" thickBot="1" x14ac:dyDescent="0.3">
      <c r="B4" s="40"/>
      <c r="C4" s="36" t="s">
        <v>35</v>
      </c>
      <c r="D4" s="36" t="s">
        <v>34</v>
      </c>
      <c r="E4" s="36" t="s">
        <v>36</v>
      </c>
      <c r="F4" s="36" t="s">
        <v>37</v>
      </c>
      <c r="G4" s="61" t="s">
        <v>3</v>
      </c>
      <c r="I4" s="62" t="s">
        <v>18</v>
      </c>
    </row>
    <row r="6" spans="2:9" s="43" customFormat="1" ht="21.95" customHeight="1" thickBot="1" x14ac:dyDescent="0.3">
      <c r="B6" s="42"/>
      <c r="C6" s="43" t="s">
        <v>11</v>
      </c>
    </row>
    <row r="7" spans="2:9" s="43" customFormat="1" ht="21.95" customHeight="1" thickBot="1" x14ac:dyDescent="0.3">
      <c r="B7" s="42" t="s">
        <v>13</v>
      </c>
      <c r="C7" s="44">
        <f>JANUÁR!E4+FEBRUÁR!E4+MÁRCIUS!E4</f>
        <v>100</v>
      </c>
      <c r="D7" s="45">
        <f>JANUÁR!F4+FEBRUÁR!F4+MÁRCIUS!F4</f>
        <v>50</v>
      </c>
      <c r="E7" s="45">
        <f>JANUÁR!G4+FEBRUÁR!G4+MÁRCIUS!G4</f>
        <v>100</v>
      </c>
      <c r="F7" s="45">
        <f>JANUÁR!H4+FEBRUÁR!H4+MÁRCIUS!H4</f>
        <v>50</v>
      </c>
      <c r="G7" s="46">
        <f>JANUÁR!I4+FEBRUÁR!I4+MÁRCIUS!I4</f>
        <v>100</v>
      </c>
      <c r="H7" s="47"/>
      <c r="I7" s="48"/>
    </row>
    <row r="8" spans="2:9" s="43" customFormat="1" ht="21.95" customHeight="1" thickBot="1" x14ac:dyDescent="0.3">
      <c r="B8" s="42" t="s">
        <v>14</v>
      </c>
      <c r="C8" s="49">
        <f>JANUÁR!E3+FEBRUÁR!E3+MÁRCIUS!E3</f>
        <v>2.5</v>
      </c>
      <c r="D8" s="50">
        <f>JANUÁR!F3+FEBRUÁR!F3+MÁRCIUS!F3</f>
        <v>0.83333333333333337</v>
      </c>
      <c r="E8" s="50">
        <f>JANUÁR!G3+FEBRUÁR!G3+MÁRCIUS!G3</f>
        <v>2.5</v>
      </c>
      <c r="F8" s="50">
        <f>JANUÁR!H3+FEBRUÁR!H3+MÁRCIUS!H3</f>
        <v>0.83333333333333337</v>
      </c>
      <c r="G8" s="51">
        <f>JANUÁR!I3+FEBRUÁR!I3+MÁRCIUS!I3</f>
        <v>20</v>
      </c>
      <c r="H8" s="52"/>
      <c r="I8" s="53">
        <f>SUM(C8:G8)</f>
        <v>26.666666666666668</v>
      </c>
    </row>
    <row r="9" spans="2:9" s="55" customFormat="1" ht="21.95" customHeight="1" x14ac:dyDescent="0.3">
      <c r="B9" s="54"/>
    </row>
    <row r="10" spans="2:9" s="43" customFormat="1" ht="21.95" customHeight="1" thickBot="1" x14ac:dyDescent="0.3">
      <c r="B10" s="42"/>
      <c r="C10" s="43" t="s">
        <v>17</v>
      </c>
    </row>
    <row r="11" spans="2:9" s="43" customFormat="1" ht="21.95" customHeight="1" x14ac:dyDescent="0.25">
      <c r="B11" s="42" t="s">
        <v>13</v>
      </c>
      <c r="C11" s="44">
        <f>ÁPRILIS!E4+MÁJUS!E4+JÚNIUS!E4</f>
        <v>0</v>
      </c>
      <c r="D11" s="45">
        <f>ÁPRILIS!F4+MÁJUS!F4+JÚNIUS!F4</f>
        <v>0</v>
      </c>
      <c r="E11" s="45">
        <f>ÁPRILIS!G4+MÁJUS!G4+JÚNIUS!G4</f>
        <v>0</v>
      </c>
      <c r="F11" s="45">
        <f>ÁPRILIS!H4+MÁJUS!H4+JÚNIUS!H4</f>
        <v>0</v>
      </c>
      <c r="G11" s="46">
        <f>ÁPRILIS!I4+MÁJUS!I4+JÚNIUS!I4</f>
        <v>0</v>
      </c>
      <c r="H11" s="47"/>
      <c r="I11" s="56"/>
    </row>
    <row r="12" spans="2:9" s="43" customFormat="1" ht="21.95" customHeight="1" thickBot="1" x14ac:dyDescent="0.3">
      <c r="B12" s="42" t="s">
        <v>14</v>
      </c>
      <c r="C12" s="49">
        <f>ÁPRILIS!E3+MÁJUS!E3+JÚNIUS!E3</f>
        <v>0</v>
      </c>
      <c r="D12" s="50">
        <f>ÁPRILIS!F3+MÁJUS!F3+JÚNIUS!F3</f>
        <v>0</v>
      </c>
      <c r="E12" s="50">
        <f>ÁPRILIS!G3+MÁJUS!G3+JÚNIUS!G3</f>
        <v>0</v>
      </c>
      <c r="F12" s="50">
        <f>ÁPRILIS!H3+MÁJUS!H3+JÚNIUS!H3</f>
        <v>0</v>
      </c>
      <c r="G12" s="51">
        <f>ÁPRILIS!I3+MÁJUS!I3+JÚNIUS!I3</f>
        <v>0</v>
      </c>
      <c r="H12" s="52"/>
      <c r="I12" s="57">
        <f>SUM(C12:G12)</f>
        <v>0</v>
      </c>
    </row>
    <row r="13" spans="2:9" s="55" customFormat="1" ht="21.95" customHeight="1" x14ac:dyDescent="0.3">
      <c r="B13" s="54"/>
    </row>
    <row r="14" spans="2:9" s="43" customFormat="1" ht="21.95" customHeight="1" thickBot="1" x14ac:dyDescent="0.3">
      <c r="B14" s="42"/>
      <c r="C14" s="43" t="s">
        <v>16</v>
      </c>
    </row>
    <row r="15" spans="2:9" s="43" customFormat="1" ht="21.95" customHeight="1" x14ac:dyDescent="0.25">
      <c r="B15" s="42" t="s">
        <v>13</v>
      </c>
      <c r="C15" s="44">
        <f>JÚLIUS!E4+AUGUSZTUS!E4+SZEPTEMBER!E4</f>
        <v>0</v>
      </c>
      <c r="D15" s="45">
        <f>JÚLIUS!F4+AUGUSZTUS!F4+SZEPTEMBER!F4</f>
        <v>0</v>
      </c>
      <c r="E15" s="45">
        <f>JÚLIUS!G4+AUGUSZTUS!G4+SZEPTEMBER!G4</f>
        <v>0</v>
      </c>
      <c r="F15" s="45">
        <f>JÚLIUS!H4+AUGUSZTUS!H4+SZEPTEMBER!H4</f>
        <v>0</v>
      </c>
      <c r="G15" s="46">
        <f>JÚLIUS!I4+AUGUSZTUS!I4+SZEPTEMBER!I4</f>
        <v>0</v>
      </c>
      <c r="H15" s="47"/>
      <c r="I15" s="56"/>
    </row>
    <row r="16" spans="2:9" s="43" customFormat="1" ht="21.95" customHeight="1" thickBot="1" x14ac:dyDescent="0.3">
      <c r="B16" s="42" t="s">
        <v>14</v>
      </c>
      <c r="C16" s="49">
        <f>JÚLIUS!E3+AUGUSZTUS!E3+SZEPTEMBER!E3</f>
        <v>0</v>
      </c>
      <c r="D16" s="50">
        <f>JÚLIUS!F3+AUGUSZTUS!F3+SZEPTEMBER!F3</f>
        <v>0</v>
      </c>
      <c r="E16" s="50">
        <f>JÚLIUS!G3+AUGUSZTUS!G3+SZEPTEMBER!G3</f>
        <v>0</v>
      </c>
      <c r="F16" s="50">
        <f>JÚLIUS!H3+AUGUSZTUS!H3+SZEPTEMBER!H3</f>
        <v>0</v>
      </c>
      <c r="G16" s="51">
        <f>JÚLIUS!I3+AUGUSZTUS!I3+SZEPTEMBER!I3</f>
        <v>0</v>
      </c>
      <c r="H16" s="52"/>
      <c r="I16" s="57">
        <f>SUM(C16:G16)</f>
        <v>0</v>
      </c>
    </row>
    <row r="17" spans="2:9" s="55" customFormat="1" ht="21.95" customHeight="1" x14ac:dyDescent="0.3">
      <c r="B17" s="54"/>
    </row>
    <row r="18" spans="2:9" s="43" customFormat="1" ht="21.95" customHeight="1" thickBot="1" x14ac:dyDescent="0.3">
      <c r="B18" s="42"/>
      <c r="C18" s="43" t="s">
        <v>15</v>
      </c>
    </row>
    <row r="19" spans="2:9" s="43" customFormat="1" ht="21.95" customHeight="1" x14ac:dyDescent="0.25">
      <c r="B19" s="42" t="s">
        <v>13</v>
      </c>
      <c r="C19" s="44">
        <f>OKTÓBER!E4+NOVEMBER!E4+DECEMBER!E4</f>
        <v>0</v>
      </c>
      <c r="D19" s="45">
        <f>OKTÓBER!F4+NOVEMBER!F4+DECEMBER!F4</f>
        <v>0</v>
      </c>
      <c r="E19" s="45">
        <f>OKTÓBER!G4+NOVEMBER!G4+DECEMBER!G4</f>
        <v>0</v>
      </c>
      <c r="F19" s="45">
        <f>OKTÓBER!H4+NOVEMBER!H4+DECEMBER!H4</f>
        <v>0</v>
      </c>
      <c r="G19" s="46">
        <f>OKTÓBER!I4+NOVEMBER!I4+DECEMBER!I4</f>
        <v>0</v>
      </c>
      <c r="H19" s="47"/>
      <c r="I19" s="56"/>
    </row>
    <row r="20" spans="2:9" s="43" customFormat="1" ht="21.95" customHeight="1" thickBot="1" x14ac:dyDescent="0.3">
      <c r="B20" s="42" t="s">
        <v>14</v>
      </c>
      <c r="C20" s="49">
        <f>OKTÓBER!E3+NOVEMBER!E3+DECEMBER!E3</f>
        <v>0</v>
      </c>
      <c r="D20" s="50">
        <f>OKTÓBER!F3+NOVEMBER!F3+DECEMBER!F3</f>
        <v>0</v>
      </c>
      <c r="E20" s="50">
        <f>OKTÓBER!G3+NOVEMBER!G3+DECEMBER!G3</f>
        <v>0</v>
      </c>
      <c r="F20" s="50">
        <f>OKTÓBER!H3+NOVEMBER!H3+DECEMBER!H3</f>
        <v>0</v>
      </c>
      <c r="G20" s="51">
        <f>OKTÓBER!I3+NOVEMBER!I3+DECEMBER!I3</f>
        <v>0</v>
      </c>
      <c r="H20" s="52"/>
      <c r="I20" s="57">
        <f>SUM(C20:G20)</f>
        <v>0</v>
      </c>
    </row>
    <row r="21" spans="2:9" s="55" customFormat="1" ht="21.95" customHeight="1" x14ac:dyDescent="0.3">
      <c r="B21" s="54"/>
    </row>
    <row r="22" spans="2:9" s="43" customFormat="1" ht="21.95" customHeight="1" thickBot="1" x14ac:dyDescent="0.3">
      <c r="B22" s="42"/>
      <c r="C22" s="43" t="s">
        <v>12</v>
      </c>
    </row>
    <row r="23" spans="2:9" s="43" customFormat="1" ht="21.95" customHeight="1" x14ac:dyDescent="0.25">
      <c r="B23" s="42" t="s">
        <v>13</v>
      </c>
      <c r="C23" s="58">
        <f>C19+C15+C11+C7</f>
        <v>100</v>
      </c>
      <c r="D23" s="59">
        <f t="shared" ref="D23:G23" si="0">D19+D15+D11+D7</f>
        <v>50</v>
      </c>
      <c r="E23" s="59">
        <f t="shared" si="0"/>
        <v>100</v>
      </c>
      <c r="F23" s="59">
        <f t="shared" si="0"/>
        <v>50</v>
      </c>
      <c r="G23" s="60">
        <f t="shared" si="0"/>
        <v>100</v>
      </c>
      <c r="H23" s="47"/>
      <c r="I23" s="56"/>
    </row>
    <row r="24" spans="2:9" s="43" customFormat="1" ht="21.95" customHeight="1" x14ac:dyDescent="0.25">
      <c r="B24" s="42" t="s">
        <v>14</v>
      </c>
      <c r="C24" s="63">
        <f>C20+C16+C12+C8</f>
        <v>2.5</v>
      </c>
      <c r="D24" s="64">
        <f t="shared" ref="D24:G24" si="1">D20+D16+D12+D8</f>
        <v>0.83333333333333337</v>
      </c>
      <c r="E24" s="64">
        <f t="shared" si="1"/>
        <v>2.5</v>
      </c>
      <c r="F24" s="64">
        <f t="shared" si="1"/>
        <v>0.83333333333333337</v>
      </c>
      <c r="G24" s="65">
        <f t="shared" si="1"/>
        <v>20</v>
      </c>
      <c r="H24" s="52"/>
      <c r="I24" s="57">
        <f>SUM(C24:G24)</f>
        <v>26.666666666666668</v>
      </c>
    </row>
    <row r="25" spans="2:9" ht="20.25" thickBot="1" x14ac:dyDescent="0.35">
      <c r="B25" s="38" t="s">
        <v>38</v>
      </c>
      <c r="C25" s="66">
        <f>C24/I24</f>
        <v>9.375E-2</v>
      </c>
      <c r="D25" s="67">
        <f>D24/I24</f>
        <v>3.125E-2</v>
      </c>
      <c r="E25" s="67">
        <f>E24/I24</f>
        <v>9.375E-2</v>
      </c>
      <c r="F25" s="67">
        <f>F24/I24</f>
        <v>3.125E-2</v>
      </c>
      <c r="G25" s="68">
        <f>G24/I24</f>
        <v>0.75</v>
      </c>
    </row>
  </sheetData>
  <sheetProtection algorithmName="SHA-512" hashValue="BX0oQXuSajqrF60KqoIxlDAM4flB5X6DdTnCveqR8oMjk0pMzpSK/niTb3XEt0/o3hEKvPERjKBzSv3MmHqT2g==" saltValue="q5/QBFfln2IDlxidfVy1yQ==" spinCount="100000" sheet="1" objects="1" scenarios="1"/>
  <mergeCells count="5">
    <mergeCell ref="C2:F2"/>
    <mergeCell ref="G2:G3"/>
    <mergeCell ref="C3:D3"/>
    <mergeCell ref="E3:F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33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33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XVvNtxAJpfKxi9cqELwKdu2ThEPVD9hNI3eEyy0fJ32jI3l3B23dKDWskZCqARohBRM1EXtIM5jWLnU334jjPA==" saltValue="SMgSChbMHJiSsL0xjKvmHA==" spinCount="100000" sheet="1" objects="1" scenarios="1" sort="0" autoFilter="0"/>
  <sortState ref="B3:F43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32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/VoYef2fuAEiRqjb532vNc3aUbkoAwqakb8FNQw6x+o53nr4VgzRT2BUgZs9ko4U1TZydaPXYSsn25xVSw6gEA==" saltValue="zdZBwm/2x4G27UXVD4yAzw==" spinCount="100000" sheet="1" objects="1" scenarios="1"/>
  <sortState ref="B3:E42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31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8z0Kk9AszrdaFGq4NU+yePWuKzfXo5PbPskOlaFHKjpbErZvIwgBncoFeffWkjsetLeJG9Ij+EyaFgq8NFCyNw==" saltValue="QRewcmnXucIiBg+6zYc65g==" spinCount="100000" sheet="1" objects="1" scenarios="1"/>
  <sortState ref="B3:F41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30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omwrhxJpO37KCzFMKMn8THIPuiebGHwJGuQ+cLmBl3TG05CZ9AZKA6Q44mr1rwKVplGHzUltApfbi7oar73T6w==" saltValue="b5NpZbTceREgfWDHUsbSUg==" spinCount="100000" sheet="1" objects="1" scenarios="1"/>
  <sortState ref="B3:F40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29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ht="18" thickBot="1" x14ac:dyDescent="0.35"/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9Bjg49SFv2PzhGnOelg0x/eJl5yWte60bQlqEoESESjbLvyT8VvMNJSTb1BdI/YQwOEDnOLuHedfzARRNHt5rg==" saltValue="aXZIjp7XbR6CXo4tmOwg3g==" spinCount="100000" sheet="1" objects="1" scenarios="1"/>
  <sortState ref="B3:F40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28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7MhmUZsWRK3uqLnHH7kwlWHZ9x3Xjp2oLwn2U3sXpyOK3ZoLMTOhyusxcZMH1AXQrJz6UoteUNygjlwSyoKZCw==" saltValue="aFWHDyFeYHqN9bAjPtltVA==" spinCount="100000" sheet="1" objects="1" scenarios="1"/>
  <sortState ref="B3:C40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27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Tndt26IZ6+6TH6JldYnFgIQbdc4e0W6SXomn0MmBhEM2169Z2MWofF2KDWCYJuIyMRKifJ2GLxmcX1VCz6C9jQ==" saltValue="/kx0Fo7cZX3T0VcHUXF4Qw==" spinCount="100000" sheet="1" objects="1" scenarios="1"/>
  <sortState ref="B3:F23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pane ySplit="8" topLeftCell="A9" activePane="bottomLeft" state="frozen"/>
      <selection pane="bottomLeft" activeCell="A9" sqref="A9"/>
    </sheetView>
  </sheetViews>
  <sheetFormatPr defaultRowHeight="17.25" x14ac:dyDescent="0.3"/>
  <cols>
    <col min="1" max="1" width="9.140625" style="1"/>
    <col min="2" max="2" width="4.7109375" style="1" customWidth="1"/>
    <col min="3" max="3" width="32.85546875" style="1" customWidth="1"/>
    <col min="4" max="4" width="10.7109375" style="2" customWidth="1"/>
    <col min="5" max="5" width="33.42578125" style="1" customWidth="1"/>
    <col min="6" max="6" width="28.85546875" style="1" customWidth="1"/>
    <col min="7" max="7" width="33.42578125" style="1" customWidth="1"/>
    <col min="8" max="8" width="29.7109375" style="1" customWidth="1"/>
    <col min="9" max="9" width="21.28515625" style="1" customWidth="1"/>
    <col min="10" max="16384" width="9.140625" style="1"/>
  </cols>
  <sheetData>
    <row r="1" spans="2:9" s="69" customFormat="1" ht="21.95" customHeight="1" thickBot="1" x14ac:dyDescent="0.35">
      <c r="B1" s="89" t="s">
        <v>26</v>
      </c>
      <c r="C1" s="90"/>
      <c r="D1" s="90"/>
      <c r="E1" s="90"/>
      <c r="F1" s="90"/>
      <c r="G1" s="90"/>
      <c r="H1" s="90"/>
      <c r="I1" s="91"/>
    </row>
    <row r="2" spans="2:9" s="69" customFormat="1" ht="21.95" customHeight="1" x14ac:dyDescent="0.3">
      <c r="B2" s="19"/>
      <c r="C2" s="83" t="s">
        <v>6</v>
      </c>
      <c r="D2" s="84"/>
      <c r="E2" s="80">
        <f>SUM(E3:I3)</f>
        <v>0</v>
      </c>
      <c r="F2" s="81"/>
      <c r="G2" s="81"/>
      <c r="H2" s="81"/>
      <c r="I2" s="82"/>
    </row>
    <row r="3" spans="2:9" s="69" customFormat="1" ht="21.95" customHeight="1" x14ac:dyDescent="0.3">
      <c r="B3" s="17"/>
      <c r="C3" s="87" t="s">
        <v>5</v>
      </c>
      <c r="D3" s="88"/>
      <c r="E3" s="30">
        <f>E4/40</f>
        <v>0</v>
      </c>
      <c r="F3" s="31">
        <f>F4/60</f>
        <v>0</v>
      </c>
      <c r="G3" s="31">
        <f>G4/40</f>
        <v>0</v>
      </c>
      <c r="H3" s="31">
        <f>H4/60</f>
        <v>0</v>
      </c>
      <c r="I3" s="32">
        <f>I4/5</f>
        <v>0</v>
      </c>
    </row>
    <row r="4" spans="2:9" s="69" customFormat="1" ht="21.95" customHeight="1" thickBot="1" x14ac:dyDescent="0.35">
      <c r="B4" s="18"/>
      <c r="C4" s="85" t="s">
        <v>4</v>
      </c>
      <c r="D4" s="86"/>
      <c r="E4" s="33">
        <f>SUM(E9:E61)</f>
        <v>0</v>
      </c>
      <c r="F4" s="34">
        <f>SUM(F9:F61)</f>
        <v>0</v>
      </c>
      <c r="G4" s="34">
        <f>SUM(G9:G61)</f>
        <v>0</v>
      </c>
      <c r="H4" s="34">
        <f>SUM(H9:H61)</f>
        <v>0</v>
      </c>
      <c r="I4" s="35">
        <f>SUM(I9:I61)</f>
        <v>0</v>
      </c>
    </row>
    <row r="5" spans="2:9" s="69" customFormat="1" ht="21.95" customHeight="1" x14ac:dyDescent="0.3">
      <c r="B5" s="71"/>
      <c r="C5" s="74" t="s">
        <v>0</v>
      </c>
      <c r="D5" s="74" t="s">
        <v>7</v>
      </c>
      <c r="E5" s="77" t="s">
        <v>20</v>
      </c>
      <c r="F5" s="77"/>
      <c r="G5" s="77"/>
      <c r="H5" s="77"/>
      <c r="I5" s="78" t="s">
        <v>21</v>
      </c>
    </row>
    <row r="6" spans="2:9" s="69" customFormat="1" ht="21.95" customHeight="1" x14ac:dyDescent="0.3">
      <c r="B6" s="72"/>
      <c r="C6" s="75"/>
      <c r="D6" s="75"/>
      <c r="E6" s="75" t="s">
        <v>19</v>
      </c>
      <c r="F6" s="75"/>
      <c r="G6" s="75" t="s">
        <v>8</v>
      </c>
      <c r="H6" s="75"/>
      <c r="I6" s="79"/>
    </row>
    <row r="7" spans="2:9" s="69" customFormat="1" ht="35.25" thickBot="1" x14ac:dyDescent="0.35">
      <c r="B7" s="73"/>
      <c r="C7" s="76"/>
      <c r="D7" s="76"/>
      <c r="E7" s="36" t="s">
        <v>1</v>
      </c>
      <c r="F7" s="36" t="s">
        <v>2</v>
      </c>
      <c r="G7" s="36" t="s">
        <v>1</v>
      </c>
      <c r="H7" s="36" t="s">
        <v>2</v>
      </c>
      <c r="I7" s="37" t="s">
        <v>3</v>
      </c>
    </row>
    <row r="8" spans="2:9" s="69" customFormat="1" ht="18" thickBot="1" x14ac:dyDescent="0.35">
      <c r="D8" s="70"/>
    </row>
    <row r="9" spans="2:9" s="3" customFormat="1" ht="21.95" customHeight="1" x14ac:dyDescent="0.25">
      <c r="B9" s="20">
        <v>1</v>
      </c>
      <c r="C9" s="21"/>
      <c r="D9" s="22"/>
      <c r="E9" s="7"/>
      <c r="F9" s="8"/>
      <c r="G9" s="8"/>
      <c r="H9" s="9"/>
      <c r="I9" s="23"/>
    </row>
    <row r="10" spans="2:9" s="3" customFormat="1" ht="21.95" customHeight="1" x14ac:dyDescent="0.25">
      <c r="B10" s="4">
        <v>2</v>
      </c>
      <c r="C10" s="5"/>
      <c r="D10" s="6"/>
      <c r="E10" s="11"/>
      <c r="F10" s="12"/>
      <c r="G10" s="12"/>
      <c r="H10" s="13"/>
      <c r="I10" s="10"/>
    </row>
    <row r="11" spans="2:9" s="3" customFormat="1" ht="21.95" customHeight="1" x14ac:dyDescent="0.25">
      <c r="B11" s="4">
        <v>3</v>
      </c>
      <c r="C11" s="5"/>
      <c r="D11" s="6"/>
      <c r="E11" s="11"/>
      <c r="F11" s="12"/>
      <c r="G11" s="12"/>
      <c r="H11" s="13"/>
      <c r="I11" s="10"/>
    </row>
    <row r="12" spans="2:9" s="3" customFormat="1" ht="21.95" customHeight="1" x14ac:dyDescent="0.25">
      <c r="B12" s="4">
        <v>4</v>
      </c>
      <c r="C12" s="5"/>
      <c r="D12" s="6"/>
      <c r="E12" s="11"/>
      <c r="F12" s="12"/>
      <c r="G12" s="12"/>
      <c r="H12" s="13"/>
      <c r="I12" s="10"/>
    </row>
    <row r="13" spans="2:9" s="3" customFormat="1" ht="21.95" customHeight="1" x14ac:dyDescent="0.25">
      <c r="B13" s="4">
        <v>5</v>
      </c>
      <c r="C13" s="5"/>
      <c r="D13" s="6"/>
      <c r="E13" s="11"/>
      <c r="F13" s="12"/>
      <c r="G13" s="12"/>
      <c r="H13" s="13"/>
      <c r="I13" s="10"/>
    </row>
    <row r="14" spans="2:9" s="3" customFormat="1" ht="21.95" customHeight="1" x14ac:dyDescent="0.25">
      <c r="B14" s="4">
        <v>6</v>
      </c>
      <c r="C14" s="5"/>
      <c r="D14" s="6"/>
      <c r="E14" s="11"/>
      <c r="F14" s="12"/>
      <c r="G14" s="12"/>
      <c r="H14" s="13"/>
      <c r="I14" s="10"/>
    </row>
    <row r="15" spans="2:9" s="3" customFormat="1" ht="21.95" customHeight="1" x14ac:dyDescent="0.25">
      <c r="B15" s="4">
        <v>7</v>
      </c>
      <c r="C15" s="5"/>
      <c r="D15" s="6"/>
      <c r="E15" s="11"/>
      <c r="F15" s="12"/>
      <c r="G15" s="12"/>
      <c r="H15" s="13"/>
      <c r="I15" s="10"/>
    </row>
    <row r="16" spans="2:9" s="3" customFormat="1" ht="21.95" customHeight="1" x14ac:dyDescent="0.25">
      <c r="B16" s="4">
        <v>8</v>
      </c>
      <c r="C16" s="5"/>
      <c r="D16" s="6"/>
      <c r="E16" s="11"/>
      <c r="F16" s="12"/>
      <c r="G16" s="12"/>
      <c r="H16" s="13"/>
      <c r="I16" s="10"/>
    </row>
    <row r="17" spans="2:9" s="3" customFormat="1" ht="21.95" customHeight="1" x14ac:dyDescent="0.25">
      <c r="B17" s="4">
        <v>9</v>
      </c>
      <c r="C17" s="5"/>
      <c r="D17" s="6"/>
      <c r="E17" s="11"/>
      <c r="F17" s="12"/>
      <c r="G17" s="12"/>
      <c r="H17" s="13"/>
      <c r="I17" s="10"/>
    </row>
    <row r="18" spans="2:9" s="3" customFormat="1" ht="21.95" customHeight="1" x14ac:dyDescent="0.25">
      <c r="B18" s="4">
        <v>10</v>
      </c>
      <c r="C18" s="5"/>
      <c r="D18" s="6"/>
      <c r="E18" s="11"/>
      <c r="F18" s="12"/>
      <c r="G18" s="12"/>
      <c r="H18" s="13"/>
      <c r="I18" s="10"/>
    </row>
    <row r="19" spans="2:9" s="3" customFormat="1" ht="21.95" customHeight="1" x14ac:dyDescent="0.25">
      <c r="B19" s="4">
        <v>11</v>
      </c>
      <c r="C19" s="5"/>
      <c r="D19" s="6"/>
      <c r="E19" s="11"/>
      <c r="F19" s="12"/>
      <c r="G19" s="12"/>
      <c r="H19" s="13"/>
      <c r="I19" s="10"/>
    </row>
    <row r="20" spans="2:9" s="3" customFormat="1" ht="21.95" customHeight="1" x14ac:dyDescent="0.25">
      <c r="B20" s="4">
        <v>12</v>
      </c>
      <c r="C20" s="5"/>
      <c r="D20" s="6"/>
      <c r="E20" s="11"/>
      <c r="F20" s="12"/>
      <c r="G20" s="12"/>
      <c r="H20" s="13"/>
      <c r="I20" s="10"/>
    </row>
    <row r="21" spans="2:9" s="3" customFormat="1" ht="21.95" customHeight="1" x14ac:dyDescent="0.25">
      <c r="B21" s="4">
        <v>13</v>
      </c>
      <c r="C21" s="5"/>
      <c r="D21" s="6"/>
      <c r="E21" s="11"/>
      <c r="F21" s="12"/>
      <c r="G21" s="12"/>
      <c r="H21" s="13"/>
      <c r="I21" s="10"/>
    </row>
    <row r="22" spans="2:9" s="3" customFormat="1" ht="21.95" customHeight="1" x14ac:dyDescent="0.25">
      <c r="B22" s="4">
        <v>14</v>
      </c>
      <c r="C22" s="5"/>
      <c r="D22" s="6"/>
      <c r="E22" s="11"/>
      <c r="F22" s="12"/>
      <c r="G22" s="12"/>
      <c r="H22" s="13"/>
      <c r="I22" s="10"/>
    </row>
    <row r="23" spans="2:9" s="3" customFormat="1" ht="21.95" customHeight="1" x14ac:dyDescent="0.25">
      <c r="B23" s="4">
        <v>15</v>
      </c>
      <c r="C23" s="5"/>
      <c r="D23" s="6"/>
      <c r="E23" s="11"/>
      <c r="F23" s="12"/>
      <c r="G23" s="12"/>
      <c r="H23" s="13"/>
      <c r="I23" s="10"/>
    </row>
    <row r="24" spans="2:9" s="3" customFormat="1" ht="21.95" customHeight="1" x14ac:dyDescent="0.25">
      <c r="B24" s="4">
        <v>16</v>
      </c>
      <c r="C24" s="5"/>
      <c r="D24" s="6"/>
      <c r="E24" s="11"/>
      <c r="F24" s="12"/>
      <c r="G24" s="12"/>
      <c r="H24" s="13"/>
      <c r="I24" s="10"/>
    </row>
    <row r="25" spans="2:9" s="3" customFormat="1" ht="21.95" customHeight="1" x14ac:dyDescent="0.25">
      <c r="B25" s="4">
        <v>17</v>
      </c>
      <c r="C25" s="5"/>
      <c r="D25" s="6"/>
      <c r="E25" s="11"/>
      <c r="F25" s="12"/>
      <c r="G25" s="12"/>
      <c r="H25" s="13"/>
      <c r="I25" s="10"/>
    </row>
    <row r="26" spans="2:9" s="3" customFormat="1" ht="21.95" customHeight="1" x14ac:dyDescent="0.25">
      <c r="B26" s="4">
        <v>18</v>
      </c>
      <c r="C26" s="5"/>
      <c r="D26" s="6"/>
      <c r="E26" s="11"/>
      <c r="F26" s="12"/>
      <c r="G26" s="12"/>
      <c r="H26" s="13"/>
      <c r="I26" s="10"/>
    </row>
    <row r="27" spans="2:9" s="3" customFormat="1" ht="21.95" customHeight="1" x14ac:dyDescent="0.25">
      <c r="B27" s="4">
        <v>19</v>
      </c>
      <c r="C27" s="5"/>
      <c r="D27" s="6"/>
      <c r="E27" s="11"/>
      <c r="F27" s="12"/>
      <c r="G27" s="12"/>
      <c r="H27" s="13"/>
      <c r="I27" s="10"/>
    </row>
    <row r="28" spans="2:9" s="3" customFormat="1" ht="21.95" customHeight="1" x14ac:dyDescent="0.25">
      <c r="B28" s="4">
        <v>20</v>
      </c>
      <c r="C28" s="5"/>
      <c r="D28" s="6"/>
      <c r="E28" s="11"/>
      <c r="F28" s="12"/>
      <c r="G28" s="12"/>
      <c r="H28" s="13"/>
      <c r="I28" s="10"/>
    </row>
    <row r="29" spans="2:9" s="3" customFormat="1" ht="21.95" customHeight="1" x14ac:dyDescent="0.25">
      <c r="B29" s="4">
        <v>21</v>
      </c>
      <c r="C29" s="5"/>
      <c r="D29" s="6"/>
      <c r="E29" s="11"/>
      <c r="F29" s="12"/>
      <c r="G29" s="12"/>
      <c r="H29" s="13"/>
      <c r="I29" s="10"/>
    </row>
    <row r="30" spans="2:9" s="3" customFormat="1" ht="21.95" customHeight="1" x14ac:dyDescent="0.25">
      <c r="B30" s="4">
        <v>22</v>
      </c>
      <c r="C30" s="5"/>
      <c r="D30" s="6"/>
      <c r="E30" s="11"/>
      <c r="F30" s="12"/>
      <c r="G30" s="12"/>
      <c r="H30" s="13"/>
      <c r="I30" s="10"/>
    </row>
    <row r="31" spans="2:9" s="3" customFormat="1" ht="21.95" customHeight="1" x14ac:dyDescent="0.25">
      <c r="B31" s="4">
        <v>23</v>
      </c>
      <c r="C31" s="5"/>
      <c r="D31" s="6"/>
      <c r="E31" s="11"/>
      <c r="F31" s="12"/>
      <c r="G31" s="12"/>
      <c r="H31" s="13"/>
      <c r="I31" s="10"/>
    </row>
    <row r="32" spans="2:9" s="3" customFormat="1" ht="21.95" customHeight="1" x14ac:dyDescent="0.25">
      <c r="B32" s="4">
        <v>24</v>
      </c>
      <c r="C32" s="5"/>
      <c r="D32" s="6"/>
      <c r="E32" s="11"/>
      <c r="F32" s="12"/>
      <c r="G32" s="12"/>
      <c r="H32" s="13"/>
      <c r="I32" s="10"/>
    </row>
    <row r="33" spans="2:9" s="3" customFormat="1" ht="21.95" customHeight="1" x14ac:dyDescent="0.25">
      <c r="B33" s="4">
        <v>25</v>
      </c>
      <c r="C33" s="5"/>
      <c r="D33" s="6"/>
      <c r="E33" s="11"/>
      <c r="F33" s="12"/>
      <c r="G33" s="12"/>
      <c r="H33" s="13"/>
      <c r="I33" s="10"/>
    </row>
    <row r="34" spans="2:9" s="3" customFormat="1" ht="21.95" customHeight="1" x14ac:dyDescent="0.25">
      <c r="B34" s="4">
        <v>26</v>
      </c>
      <c r="C34" s="5"/>
      <c r="D34" s="6"/>
      <c r="E34" s="11"/>
      <c r="F34" s="12"/>
      <c r="G34" s="12"/>
      <c r="H34" s="13"/>
      <c r="I34" s="10"/>
    </row>
    <row r="35" spans="2:9" s="3" customFormat="1" ht="21.95" customHeight="1" x14ac:dyDescent="0.25">
      <c r="B35" s="4">
        <v>27</v>
      </c>
      <c r="C35" s="5"/>
      <c r="D35" s="6"/>
      <c r="E35" s="11"/>
      <c r="F35" s="12"/>
      <c r="G35" s="12"/>
      <c r="H35" s="13"/>
      <c r="I35" s="10"/>
    </row>
    <row r="36" spans="2:9" s="3" customFormat="1" ht="21.95" customHeight="1" x14ac:dyDescent="0.25">
      <c r="B36" s="4">
        <v>28</v>
      </c>
      <c r="C36" s="5"/>
      <c r="D36" s="6"/>
      <c r="E36" s="11"/>
      <c r="F36" s="12"/>
      <c r="G36" s="12"/>
      <c r="H36" s="13"/>
      <c r="I36" s="10"/>
    </row>
    <row r="37" spans="2:9" s="3" customFormat="1" ht="21.95" customHeight="1" x14ac:dyDescent="0.25">
      <c r="B37" s="4">
        <v>29</v>
      </c>
      <c r="C37" s="5"/>
      <c r="D37" s="6"/>
      <c r="E37" s="11"/>
      <c r="F37" s="12"/>
      <c r="G37" s="12"/>
      <c r="H37" s="13"/>
      <c r="I37" s="10"/>
    </row>
    <row r="38" spans="2:9" s="3" customFormat="1" ht="21.95" customHeight="1" x14ac:dyDescent="0.25">
      <c r="B38" s="4">
        <v>30</v>
      </c>
      <c r="C38" s="5"/>
      <c r="D38" s="6"/>
      <c r="E38" s="11"/>
      <c r="F38" s="12"/>
      <c r="G38" s="12"/>
      <c r="H38" s="13"/>
      <c r="I38" s="10"/>
    </row>
    <row r="39" spans="2:9" s="3" customFormat="1" ht="21.95" customHeight="1" x14ac:dyDescent="0.25">
      <c r="B39" s="4">
        <v>31</v>
      </c>
      <c r="C39" s="5"/>
      <c r="D39" s="6"/>
      <c r="E39" s="11"/>
      <c r="F39" s="12"/>
      <c r="G39" s="12"/>
      <c r="H39" s="13"/>
      <c r="I39" s="10"/>
    </row>
    <row r="40" spans="2:9" s="3" customFormat="1" ht="21.95" customHeight="1" x14ac:dyDescent="0.25">
      <c r="B40" s="4">
        <v>32</v>
      </c>
      <c r="C40" s="5"/>
      <c r="D40" s="6"/>
      <c r="E40" s="11"/>
      <c r="F40" s="12"/>
      <c r="G40" s="12"/>
      <c r="H40" s="13"/>
      <c r="I40" s="10"/>
    </row>
    <row r="41" spans="2:9" s="3" customFormat="1" ht="21.95" customHeight="1" x14ac:dyDescent="0.25">
      <c r="B41" s="4">
        <v>33</v>
      </c>
      <c r="C41" s="5"/>
      <c r="D41" s="6"/>
      <c r="E41" s="11"/>
      <c r="F41" s="12"/>
      <c r="G41" s="12"/>
      <c r="H41" s="13"/>
      <c r="I41" s="10"/>
    </row>
    <row r="42" spans="2:9" s="3" customFormat="1" ht="21.95" customHeight="1" x14ac:dyDescent="0.25">
      <c r="B42" s="4">
        <v>34</v>
      </c>
      <c r="C42" s="5"/>
      <c r="D42" s="6"/>
      <c r="E42" s="11"/>
      <c r="F42" s="12"/>
      <c r="G42" s="12"/>
      <c r="H42" s="13"/>
      <c r="I42" s="10"/>
    </row>
    <row r="43" spans="2:9" s="3" customFormat="1" ht="21.95" customHeight="1" x14ac:dyDescent="0.25">
      <c r="B43" s="4">
        <v>35</v>
      </c>
      <c r="C43" s="5"/>
      <c r="D43" s="6"/>
      <c r="E43" s="11"/>
      <c r="F43" s="12"/>
      <c r="G43" s="12"/>
      <c r="H43" s="13"/>
      <c r="I43" s="10"/>
    </row>
    <row r="44" spans="2:9" s="3" customFormat="1" ht="21.95" customHeight="1" x14ac:dyDescent="0.25">
      <c r="B44" s="4">
        <v>36</v>
      </c>
      <c r="C44" s="5"/>
      <c r="D44" s="6"/>
      <c r="E44" s="11"/>
      <c r="F44" s="12"/>
      <c r="G44" s="12"/>
      <c r="H44" s="13"/>
      <c r="I44" s="10"/>
    </row>
    <row r="45" spans="2:9" s="3" customFormat="1" ht="21.95" customHeight="1" x14ac:dyDescent="0.25">
      <c r="B45" s="4">
        <v>37</v>
      </c>
      <c r="C45" s="5"/>
      <c r="D45" s="6"/>
      <c r="E45" s="11"/>
      <c r="F45" s="12"/>
      <c r="G45" s="12"/>
      <c r="H45" s="13"/>
      <c r="I45" s="10"/>
    </row>
    <row r="46" spans="2:9" s="3" customFormat="1" ht="21.95" customHeight="1" x14ac:dyDescent="0.25">
      <c r="B46" s="4">
        <v>38</v>
      </c>
      <c r="C46" s="5"/>
      <c r="D46" s="6"/>
      <c r="E46" s="11"/>
      <c r="F46" s="12"/>
      <c r="G46" s="12"/>
      <c r="H46" s="13"/>
      <c r="I46" s="10"/>
    </row>
    <row r="47" spans="2:9" s="3" customFormat="1" ht="21.95" customHeight="1" x14ac:dyDescent="0.25">
      <c r="B47" s="4">
        <v>39</v>
      </c>
      <c r="C47" s="5"/>
      <c r="D47" s="6"/>
      <c r="E47" s="11"/>
      <c r="F47" s="12"/>
      <c r="G47" s="12"/>
      <c r="H47" s="13"/>
      <c r="I47" s="10"/>
    </row>
    <row r="48" spans="2:9" s="3" customFormat="1" ht="21.95" customHeight="1" x14ac:dyDescent="0.25">
      <c r="B48" s="4">
        <v>40</v>
      </c>
      <c r="C48" s="5"/>
      <c r="D48" s="6"/>
      <c r="E48" s="11"/>
      <c r="F48" s="12"/>
      <c r="G48" s="12"/>
      <c r="H48" s="13"/>
      <c r="I48" s="10"/>
    </row>
    <row r="49" spans="2:9" s="3" customFormat="1" ht="21.95" customHeight="1" x14ac:dyDescent="0.25">
      <c r="B49" s="4">
        <v>41</v>
      </c>
      <c r="C49" s="5"/>
      <c r="D49" s="6"/>
      <c r="E49" s="11"/>
      <c r="F49" s="12"/>
      <c r="G49" s="12"/>
      <c r="H49" s="13"/>
      <c r="I49" s="10"/>
    </row>
    <row r="50" spans="2:9" s="3" customFormat="1" ht="21.95" customHeight="1" x14ac:dyDescent="0.25">
      <c r="B50" s="4">
        <v>42</v>
      </c>
      <c r="C50" s="5"/>
      <c r="D50" s="6"/>
      <c r="E50" s="11"/>
      <c r="F50" s="12"/>
      <c r="G50" s="12"/>
      <c r="H50" s="13"/>
      <c r="I50" s="10"/>
    </row>
    <row r="51" spans="2:9" s="3" customFormat="1" ht="21.95" customHeight="1" x14ac:dyDescent="0.25">
      <c r="B51" s="4">
        <v>43</v>
      </c>
      <c r="C51" s="5"/>
      <c r="D51" s="6"/>
      <c r="E51" s="11"/>
      <c r="F51" s="12"/>
      <c r="G51" s="12"/>
      <c r="H51" s="13"/>
      <c r="I51" s="10"/>
    </row>
    <row r="52" spans="2:9" s="3" customFormat="1" ht="21.95" customHeight="1" x14ac:dyDescent="0.25">
      <c r="B52" s="4">
        <v>44</v>
      </c>
      <c r="C52" s="5"/>
      <c r="D52" s="6"/>
      <c r="E52" s="11"/>
      <c r="F52" s="12"/>
      <c r="G52" s="12"/>
      <c r="H52" s="13"/>
      <c r="I52" s="10"/>
    </row>
    <row r="53" spans="2:9" s="3" customFormat="1" ht="21.95" customHeight="1" x14ac:dyDescent="0.25">
      <c r="B53" s="4">
        <v>45</v>
      </c>
      <c r="C53" s="5"/>
      <c r="D53" s="6"/>
      <c r="E53" s="11"/>
      <c r="F53" s="12"/>
      <c r="G53" s="12"/>
      <c r="H53" s="13"/>
      <c r="I53" s="10"/>
    </row>
    <row r="54" spans="2:9" s="3" customFormat="1" ht="21.95" customHeight="1" x14ac:dyDescent="0.25">
      <c r="B54" s="4">
        <v>46</v>
      </c>
      <c r="C54" s="5"/>
      <c r="D54" s="6"/>
      <c r="E54" s="11"/>
      <c r="F54" s="12"/>
      <c r="G54" s="12"/>
      <c r="H54" s="13"/>
      <c r="I54" s="10"/>
    </row>
    <row r="55" spans="2:9" s="3" customFormat="1" ht="21.95" customHeight="1" x14ac:dyDescent="0.25">
      <c r="B55" s="4">
        <v>47</v>
      </c>
      <c r="C55" s="5"/>
      <c r="D55" s="6"/>
      <c r="E55" s="11"/>
      <c r="F55" s="12"/>
      <c r="G55" s="12"/>
      <c r="H55" s="13"/>
      <c r="I55" s="10"/>
    </row>
    <row r="56" spans="2:9" s="3" customFormat="1" ht="21.95" customHeight="1" x14ac:dyDescent="0.25">
      <c r="B56" s="4">
        <v>48</v>
      </c>
      <c r="C56" s="5"/>
      <c r="D56" s="6"/>
      <c r="E56" s="11"/>
      <c r="F56" s="12"/>
      <c r="G56" s="12"/>
      <c r="H56" s="13"/>
      <c r="I56" s="10"/>
    </row>
    <row r="57" spans="2:9" s="3" customFormat="1" ht="21.95" customHeight="1" x14ac:dyDescent="0.25">
      <c r="B57" s="4">
        <v>49</v>
      </c>
      <c r="C57" s="5"/>
      <c r="D57" s="6"/>
      <c r="E57" s="11"/>
      <c r="F57" s="12"/>
      <c r="G57" s="12"/>
      <c r="H57" s="13"/>
      <c r="I57" s="10"/>
    </row>
    <row r="58" spans="2:9" s="3" customFormat="1" ht="21.95" customHeight="1" x14ac:dyDescent="0.25">
      <c r="B58" s="4">
        <v>50</v>
      </c>
      <c r="C58" s="5"/>
      <c r="D58" s="6"/>
      <c r="E58" s="11"/>
      <c r="F58" s="12"/>
      <c r="G58" s="12"/>
      <c r="H58" s="13"/>
      <c r="I58" s="10"/>
    </row>
    <row r="59" spans="2:9" s="3" customFormat="1" ht="21.95" customHeight="1" x14ac:dyDescent="0.25">
      <c r="B59" s="4"/>
      <c r="C59" s="24"/>
      <c r="D59" s="6"/>
      <c r="E59" s="11"/>
      <c r="F59" s="12"/>
      <c r="G59" s="12"/>
      <c r="H59" s="13"/>
      <c r="I59" s="25"/>
    </row>
    <row r="60" spans="2:9" s="3" customFormat="1" ht="21.95" customHeight="1" x14ac:dyDescent="0.25">
      <c r="B60" s="4"/>
      <c r="C60" s="24"/>
      <c r="D60" s="6"/>
      <c r="E60" s="11"/>
      <c r="F60" s="12"/>
      <c r="G60" s="12"/>
      <c r="H60" s="13"/>
      <c r="I60" s="25"/>
    </row>
    <row r="61" spans="2:9" s="3" customFormat="1" ht="21.95" customHeight="1" thickBot="1" x14ac:dyDescent="0.3">
      <c r="B61" s="26"/>
      <c r="C61" s="27"/>
      <c r="D61" s="28"/>
      <c r="E61" s="14"/>
      <c r="F61" s="15"/>
      <c r="G61" s="15"/>
      <c r="H61" s="16"/>
      <c r="I61" s="29"/>
    </row>
  </sheetData>
  <sheetProtection algorithmName="SHA-512" hashValue="hygqozF0dz1OI6ZoaWf64sptbzZrlVhPWkBCH2A9h98iNMcwoUdjlaLTX1CxU0d8qdEKeyHCl9EPPTmFweWH8w==" saltValue="Zzj4kK2Xc27Id2mUMGhesg==" spinCount="100000" sheet="1" objects="1" scenarios="1"/>
  <sortState ref="B3:F44">
    <sortCondition ref="B3"/>
  </sortState>
  <mergeCells count="12">
    <mergeCell ref="E5:H5"/>
    <mergeCell ref="I5:I6"/>
    <mergeCell ref="E6:F6"/>
    <mergeCell ref="G6:H6"/>
    <mergeCell ref="B1:I1"/>
    <mergeCell ref="C2:D2"/>
    <mergeCell ref="E2:I2"/>
    <mergeCell ref="C3:D3"/>
    <mergeCell ref="C4:D4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2017</vt:lpstr>
    </vt:vector>
  </TitlesOfParts>
  <Company>Egézségügyi Alapellátás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Egézségügyi Alapellátás</dc:creator>
  <cp:lastModifiedBy>Meleg Sándor</cp:lastModifiedBy>
  <dcterms:created xsi:type="dcterms:W3CDTF">2011-01-31T14:45:10Z</dcterms:created>
  <dcterms:modified xsi:type="dcterms:W3CDTF">2017-04-18T09:37:15Z</dcterms:modified>
</cp:coreProperties>
</file>